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ite\site_syl\xlstore\classeurs\"/>
    </mc:Choice>
  </mc:AlternateContent>
  <bookViews>
    <workbookView xWindow="0" yWindow="0" windowWidth="27825" windowHeight="13020"/>
  </bookViews>
  <sheets>
    <sheet name="8_reines" sheetId="1" r:id="rId1"/>
    <sheet name="Aide" sheetId="2" r:id="rId2"/>
  </sheets>
  <functionGroups builtInGroupCount="18"/>
  <definedNames>
    <definedName name="ind">'8_reines'!$G$14</definedName>
    <definedName name="resultat">'8_reines'!$Q$18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0" i="1" s="1"/>
  <c r="J14" i="1"/>
  <c r="J11" i="1" s="1"/>
  <c r="K14" i="1"/>
  <c r="K11" i="1" s="1"/>
  <c r="L14" i="1"/>
  <c r="L11" i="1" s="1"/>
  <c r="M14" i="1"/>
  <c r="M6" i="1" s="1"/>
  <c r="N14" i="1"/>
  <c r="N11" i="1" s="1"/>
  <c r="O14" i="1"/>
  <c r="O11" i="1" s="1"/>
  <c r="H14" i="1"/>
  <c r="H4" i="1" s="1"/>
  <c r="H6" i="1" l="1"/>
  <c r="H8" i="1"/>
  <c r="H10" i="1"/>
  <c r="L6" i="1"/>
  <c r="L8" i="1"/>
  <c r="L10" i="1"/>
  <c r="H5" i="1"/>
  <c r="H7" i="1"/>
  <c r="H9" i="1"/>
  <c r="S7" i="1" s="1"/>
  <c r="H11" i="1"/>
  <c r="L4" i="1"/>
  <c r="L5" i="1"/>
  <c r="L7" i="1"/>
  <c r="L9" i="1"/>
  <c r="M4" i="1"/>
  <c r="I6" i="1"/>
  <c r="M7" i="1"/>
  <c r="I9" i="1"/>
  <c r="M9" i="1"/>
  <c r="I11" i="1"/>
  <c r="M11" i="1"/>
  <c r="I4" i="1"/>
  <c r="M5" i="1"/>
  <c r="I7" i="1"/>
  <c r="M8" i="1"/>
  <c r="M10" i="1"/>
  <c r="J4" i="1"/>
  <c r="N4" i="1"/>
  <c r="J5" i="1"/>
  <c r="N5" i="1"/>
  <c r="J6" i="1"/>
  <c r="N6" i="1"/>
  <c r="J7" i="1"/>
  <c r="N7" i="1"/>
  <c r="J8" i="1"/>
  <c r="N8" i="1"/>
  <c r="J9" i="1"/>
  <c r="N9" i="1"/>
  <c r="J10" i="1"/>
  <c r="N10" i="1"/>
  <c r="I5" i="1"/>
  <c r="I8" i="1"/>
  <c r="K4" i="1"/>
  <c r="O4" i="1"/>
  <c r="K5" i="1"/>
  <c r="O5" i="1"/>
  <c r="K6" i="1"/>
  <c r="O6" i="1"/>
  <c r="K7" i="1"/>
  <c r="O7" i="1"/>
  <c r="K8" i="1"/>
  <c r="O8" i="1"/>
  <c r="K9" i="1"/>
  <c r="O9" i="1"/>
  <c r="K10" i="1"/>
  <c r="O10" i="1"/>
  <c r="Q15" i="1" l="1"/>
  <c r="R7" i="1"/>
  <c r="T10" i="1"/>
  <c r="R13" i="1"/>
  <c r="Q9" i="1"/>
  <c r="S8" i="1"/>
  <c r="Q14" i="1"/>
  <c r="S6" i="1"/>
  <c r="Q6" i="1"/>
  <c r="Q11" i="1"/>
  <c r="R9" i="1"/>
  <c r="R11" i="1"/>
  <c r="Q8" i="1"/>
  <c r="R5" i="1"/>
  <c r="T6" i="1"/>
  <c r="S12" i="1"/>
  <c r="Q7" i="1"/>
  <c r="Q5" i="1"/>
  <c r="Q10" i="1"/>
  <c r="T7" i="1"/>
  <c r="T5" i="1"/>
  <c r="R12" i="1"/>
  <c r="R14" i="1"/>
  <c r="T12" i="1"/>
  <c r="S15" i="1"/>
  <c r="T15" i="1"/>
  <c r="T14" i="1"/>
  <c r="R4" i="1"/>
  <c r="S5" i="1"/>
  <c r="Q4" i="1"/>
  <c r="T4" i="1"/>
  <c r="R10" i="1"/>
  <c r="S14" i="1"/>
  <c r="S4" i="1"/>
  <c r="Q13" i="1"/>
  <c r="R6" i="1"/>
  <c r="R15" i="1"/>
  <c r="T9" i="1"/>
  <c r="T8" i="1"/>
  <c r="R8" i="1"/>
  <c r="Q12" i="1"/>
  <c r="Q18" i="1" l="1"/>
</calcChain>
</file>

<file path=xl/comments1.xml><?xml version="1.0" encoding="utf-8"?>
<comments xmlns="http://schemas.openxmlformats.org/spreadsheetml/2006/main">
  <authors>
    <author>Sylvain NICOLAS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Sylvain NICOLAS:</t>
        </r>
        <r>
          <rPr>
            <sz val="9"/>
            <color indexed="81"/>
            <rFont val="Tahoma"/>
            <family val="2"/>
          </rPr>
          <t xml:space="preserve">
Le positionnement de chaque reine est indiqué par le numéro de la ligne de destination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Sylvain NICOLAS:</t>
        </r>
        <r>
          <rPr>
            <sz val="9"/>
            <color indexed="81"/>
            <rFont val="Tahoma"/>
            <family val="2"/>
          </rPr>
          <t xml:space="preserve">
Fonction à maximiser :
(Total des résultats &gt;= 2) *-1
L'objectif est 0</t>
        </r>
      </text>
    </comment>
  </commentList>
</comments>
</file>

<file path=xl/sharedStrings.xml><?xml version="1.0" encoding="utf-8"?>
<sst xmlns="http://schemas.openxmlformats.org/spreadsheetml/2006/main" count="108" uniqueCount="71">
  <si>
    <t>Comptages (horizontal, vertical et diagonal)</t>
  </si>
  <si>
    <t>Exemple de manière de trouver une solution</t>
  </si>
  <si>
    <t>au problème des 8 reines via un algorithme génétique</t>
  </si>
  <si>
    <t>Code aide xlstore</t>
  </si>
  <si>
    <t>Entête</t>
  </si>
  <si>
    <t>Icone</t>
  </si>
  <si>
    <t>Texte</t>
  </si>
  <si>
    <t>Labels1</t>
  </si>
  <si>
    <t>Labels2</t>
  </si>
  <si>
    <t>Labels3</t>
  </si>
  <si>
    <t>Labels4</t>
  </si>
  <si>
    <t>Labels5</t>
  </si>
  <si>
    <t>Type 1</t>
  </si>
  <si>
    <t>Type 2</t>
  </si>
  <si>
    <t>Type 3</t>
  </si>
  <si>
    <t>Type 4</t>
  </si>
  <si>
    <t>Type 5</t>
  </si>
  <si>
    <t>Code Aide liée 1</t>
  </si>
  <si>
    <t>Code Aide liée 2</t>
  </si>
  <si>
    <t>Code Aide liée 3</t>
  </si>
  <si>
    <t>Code Aide liée 4</t>
  </si>
  <si>
    <t>Code Aide liée 5</t>
  </si>
  <si>
    <t>Affichage modal</t>
  </si>
  <si>
    <t>Autorisation croix rouge pour fermer</t>
  </si>
  <si>
    <t>Bouton 1</t>
  </si>
  <si>
    <t>Bouton 2</t>
  </si>
  <si>
    <t>Bouton 3</t>
  </si>
  <si>
    <t>Bouton 4</t>
  </si>
  <si>
    <t>Bouton 5</t>
  </si>
  <si>
    <t>Zone saisie texte</t>
  </si>
  <si>
    <t>Afficher l'image</t>
  </si>
  <si>
    <t>Image ou adresse image</t>
  </si>
  <si>
    <t>Mots clés</t>
  </si>
  <si>
    <t>Bouton</t>
  </si>
  <si>
    <t>Choix 1</t>
  </si>
  <si>
    <t>Choix 2</t>
  </si>
  <si>
    <t>Choix 3</t>
  </si>
  <si>
    <t>Choix 4</t>
  </si>
  <si>
    <t>Choix 5</t>
  </si>
  <si>
    <t>Colonne</t>
  </si>
  <si>
    <t>Répertoire aide</t>
  </si>
  <si>
    <t>Modèle fichier html</t>
  </si>
  <si>
    <t>Texte entré</t>
  </si>
  <si>
    <t/>
  </si>
  <si>
    <t>Le problème</t>
  </si>
  <si>
    <t>Il s'agit de placer 8 reines sur un échiquier de telle façon qu'il n'y en ait jamais plus d'une sur une ligne / colonne / diagonale._x000D_
_x000D_
Ici chaque reine est placée suivant un numéro en partant du principe que la reine 1 va dans la colonne 1...</t>
  </si>
  <si>
    <t>Non</t>
  </si>
  <si>
    <t>Oui</t>
  </si>
  <si>
    <t>8_reines!$G$4:$O$12</t>
  </si>
  <si>
    <t>Premier</t>
  </si>
  <si>
    <t>précédent</t>
  </si>
  <si>
    <t>Fermer</t>
  </si>
  <si>
    <t>Suivant</t>
  </si>
  <si>
    <t>Dernier</t>
  </si>
  <si>
    <t>Le calcul d'évaluation du plateau</t>
  </si>
  <si>
    <t>Chaque reine est comptée 1. Le tableau à côté de l'échiquier fait les dénombrements pour toutes les lignes colonnes et diagonales._x000D_
On fait le total de tous les dénombrements &gt;= 2. Ce total est multiplié par -1 pour avoir une fonction à maximiser.</t>
  </si>
  <si>
    <t>8_reines!$Q$2:$T$21</t>
  </si>
  <si>
    <t>L'évaluation d'un individu</t>
  </si>
  <si>
    <t xml:space="preserve">Chaque solution potentielle est codée donc par un texte de 8 caractères où chaque caractère correspond à la ligne où l'on doit placer la ième reine._x000D_
Ce texte est placé dans la cellule orange nommée "ind", les formules affichent le plateau et le tableau de comptages en déduit le résultat._x000D_
_x000D_
Cela simplifie le code vba de la fonction d'évaluation :_x000D_
Function evaluation(ByVal individu)_x000D_
  Range("ind").Value = individu_x000D_
  evaluation = Range("resultat").Value_x000D_
End Function_x000D_
</t>
  </si>
  <si>
    <t>8_reines!$G$8:$O$14</t>
  </si>
  <si>
    <t>Le code de l'algorithme génétique</t>
  </si>
  <si>
    <t xml:space="preserve">Ce programme nécessite l'installation du complément xlstore.xlam et vous devez y faire référence en vba via le menu outils/références._x000D_
Le code vba est assez court. Notez le nom de la procédure d'évaluation qui contient le nom du fichier. Cela demandera une modification si vous faites un enregistrer sous._x000D_
Sub problème_reines()_x000D_
  Dim ag As XLSTORE.Algorithme_genetique_x000D_
  Set ag = XLSTORE.New_Algorithme_genetique_x000D_
  ag.initialise_parametres "n_reines.xlsm!evaluation", 8, 30, 15, 10, 26, 2, "12345678"_x000D_
  ag.Initialise_Population_x000D_
  ag.Boucle_avec_nombre_de_generations_defini_x000D_
  Range("ind").Value = ag.Population(1, 2)_x000D_
End Sub_x000D_
</t>
  </si>
  <si>
    <t>Site pour télécharger le fichier</t>
  </si>
  <si>
    <t>lien aide</t>
  </si>
  <si>
    <t>http://excel-store.fr</t>
  </si>
  <si>
    <t>Feuil2!$A$44:$A$61</t>
  </si>
  <si>
    <t>Le programme ainsi que l'aide demandent de télécharcher</t>
  </si>
  <si>
    <t>La macro complémentaire XLSTORE.xlam</t>
  </si>
  <si>
    <t>Sur le site vous avez d'autres fichiers</t>
  </si>
  <si>
    <t>Télécharger l'installeur XLSTORE</t>
  </si>
  <si>
    <t>croix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</si>
</sst>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;;"/>
    <numFmt numFmtId="168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20"/>
      <color theme="1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gradientFill type="path" left="0.5" right="0.5" top="0.5" bottom="0.5">
        <stop position="0">
          <color theme="5" tint="-0.49803155613879818"/>
        </stop>
        <stop position="1">
          <color theme="5" tint="0.40000610370189521"/>
        </stop>
      </gradient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168" fontId="0" fillId="0" borderId="0" xfId="1" applyNumberFormat="1" applyFont="1"/>
    <xf numFmtId="0" fontId="0" fillId="2" borderId="0" xfId="0" applyFill="1"/>
    <xf numFmtId="0" fontId="0" fillId="3" borderId="0" xfId="0" applyFill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6" fillId="5" borderId="0" xfId="0" applyFont="1" applyFill="1"/>
    <xf numFmtId="0" fontId="7" fillId="0" borderId="0" xfId="2"/>
    <xf numFmtId="0" fontId="7" fillId="0" borderId="0" xfId="2" applyAlignment="1" applyProtection="1"/>
    <xf numFmtId="164" fontId="0" fillId="0" borderId="1" xfId="0" applyNumberFormat="1" applyBorder="1" applyAlignment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1">
    <dxf>
      <numFmt numFmtId="166" formatCode="&quot;]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314325</xdr:colOff>
          <xdr:row>16</xdr:row>
          <xdr:rowOff>123825</xdr:rowOff>
        </xdr:from>
        <xdr:to>
          <xdr:col>12</xdr:col>
          <xdr:colOff>333375</xdr:colOff>
          <xdr:row>18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Lancer la recherche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10</xdr:row>
          <xdr:rowOff>257175</xdr:rowOff>
        </xdr:from>
        <xdr:to>
          <xdr:col>3</xdr:col>
          <xdr:colOff>447675</xdr:colOff>
          <xdr:row>12</xdr:row>
          <xdr:rowOff>28575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Aide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4238095</xdr:colOff>
      <xdr:row>60</xdr:row>
      <xdr:rowOff>180548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201650"/>
          <a:ext cx="4238095" cy="34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hyperlink" Target="http://qr1.fr/4daction/telecharge?document=xlstore&amp;version=8_reines" TargetMode="External"/><Relationship Id="rId1" Type="http://schemas.openxmlformats.org/officeDocument/2006/relationships/hyperlink" Target="http://excel-store.f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2:V18"/>
  <sheetViews>
    <sheetView showGridLines="0" tabSelected="1" workbookViewId="0">
      <selection activeCell="B3" sqref="B3"/>
    </sheetView>
  </sheetViews>
  <sheetFormatPr baseColWidth="10" defaultRowHeight="15" x14ac:dyDescent="0.25"/>
  <cols>
    <col min="5" max="5" width="15.28515625" bestFit="1" customWidth="1"/>
    <col min="7" max="7" width="9" bestFit="1" customWidth="1"/>
    <col min="8" max="16" width="6.5703125" customWidth="1"/>
    <col min="17" max="20" width="9.85546875" customWidth="1"/>
  </cols>
  <sheetData>
    <row r="2" spans="2:22" x14ac:dyDescent="0.25">
      <c r="Q2" t="s">
        <v>0</v>
      </c>
    </row>
    <row r="4" spans="2:22" ht="30.75" customHeight="1" x14ac:dyDescent="0.25">
      <c r="B4" t="s">
        <v>1</v>
      </c>
      <c r="E4" s="5"/>
      <c r="G4" s="4">
        <v>8</v>
      </c>
      <c r="H4" s="9">
        <f>IF(H$14=$G4,1,0)</f>
        <v>0</v>
      </c>
      <c r="I4" s="8">
        <f t="shared" ref="I4:O11" si="0">IF(I$14=$G4,1,0)</f>
        <v>0</v>
      </c>
      <c r="J4" s="9">
        <f t="shared" si="0"/>
        <v>0</v>
      </c>
      <c r="K4" s="8">
        <f t="shared" si="0"/>
        <v>1</v>
      </c>
      <c r="L4" s="9">
        <f t="shared" si="0"/>
        <v>0</v>
      </c>
      <c r="M4" s="8">
        <f t="shared" si="0"/>
        <v>0</v>
      </c>
      <c r="N4" s="9">
        <f t="shared" si="0"/>
        <v>0</v>
      </c>
      <c r="O4" s="8">
        <f t="shared" si="0"/>
        <v>0</v>
      </c>
      <c r="Q4" s="2">
        <f>O5+N4</f>
        <v>0</v>
      </c>
      <c r="R4" s="2">
        <f>SUM(H4:O4)</f>
        <v>1</v>
      </c>
      <c r="S4" s="2">
        <f>M11+L10+K9+J8+I7+H6</f>
        <v>1</v>
      </c>
      <c r="T4" s="2">
        <f>H5+I4</f>
        <v>1</v>
      </c>
    </row>
    <row r="5" spans="2:22" ht="30.75" customHeight="1" x14ac:dyDescent="0.25">
      <c r="B5" t="s">
        <v>2</v>
      </c>
      <c r="E5" s="5"/>
      <c r="G5" s="4">
        <v>7</v>
      </c>
      <c r="H5" s="8">
        <f t="shared" ref="H5:O11" si="1">IF(H$14=$G5,1,0)</f>
        <v>1</v>
      </c>
      <c r="I5" s="9">
        <f t="shared" si="0"/>
        <v>0</v>
      </c>
      <c r="J5" s="8">
        <f t="shared" si="0"/>
        <v>0</v>
      </c>
      <c r="K5" s="9">
        <f t="shared" si="0"/>
        <v>0</v>
      </c>
      <c r="L5" s="8">
        <f t="shared" si="0"/>
        <v>0</v>
      </c>
      <c r="M5" s="9">
        <f t="shared" si="0"/>
        <v>0</v>
      </c>
      <c r="N5" s="8">
        <f t="shared" si="0"/>
        <v>0</v>
      </c>
      <c r="O5" s="9">
        <f t="shared" si="0"/>
        <v>0</v>
      </c>
      <c r="Q5" s="2">
        <f>O6+N5+M4</f>
        <v>0</v>
      </c>
      <c r="R5" s="2">
        <f t="shared" ref="R5:R11" si="2">SUM(H5:O5)</f>
        <v>1</v>
      </c>
      <c r="S5" s="2">
        <f>L11+K10+J9+I8+H7</f>
        <v>1</v>
      </c>
      <c r="T5" s="2">
        <f>H6+I5+J4</f>
        <v>0</v>
      </c>
      <c r="V5" s="3"/>
    </row>
    <row r="6" spans="2:22" ht="30.75" customHeight="1" x14ac:dyDescent="0.25">
      <c r="B6" t="s">
        <v>66</v>
      </c>
      <c r="E6" s="5"/>
      <c r="G6" s="4">
        <v>6</v>
      </c>
      <c r="H6" s="9">
        <f t="shared" si="1"/>
        <v>0</v>
      </c>
      <c r="I6" s="8">
        <f t="shared" si="0"/>
        <v>0</v>
      </c>
      <c r="J6" s="9">
        <f t="shared" si="0"/>
        <v>0</v>
      </c>
      <c r="K6" s="8">
        <f t="shared" si="0"/>
        <v>0</v>
      </c>
      <c r="L6" s="9">
        <f t="shared" si="0"/>
        <v>1</v>
      </c>
      <c r="M6" s="8">
        <f t="shared" si="0"/>
        <v>0</v>
      </c>
      <c r="N6" s="9">
        <f t="shared" si="0"/>
        <v>0</v>
      </c>
      <c r="O6" s="8">
        <f t="shared" si="0"/>
        <v>0</v>
      </c>
      <c r="Q6" s="2">
        <f>O7+N6+M5+L4</f>
        <v>1</v>
      </c>
      <c r="R6" s="2">
        <f t="shared" si="2"/>
        <v>1</v>
      </c>
      <c r="S6" s="2">
        <f>K11+J10+I9+H8</f>
        <v>1</v>
      </c>
      <c r="T6" s="2">
        <f>H7+I6+J5+K4</f>
        <v>1</v>
      </c>
    </row>
    <row r="7" spans="2:22" ht="30.75" customHeight="1" x14ac:dyDescent="0.25">
      <c r="B7" t="s">
        <v>67</v>
      </c>
      <c r="E7" s="5"/>
      <c r="G7" s="4">
        <v>5</v>
      </c>
      <c r="H7" s="8">
        <f t="shared" si="1"/>
        <v>0</v>
      </c>
      <c r="I7" s="9">
        <f t="shared" si="0"/>
        <v>0</v>
      </c>
      <c r="J7" s="8">
        <f t="shared" si="0"/>
        <v>0</v>
      </c>
      <c r="K7" s="9">
        <f t="shared" si="0"/>
        <v>0</v>
      </c>
      <c r="L7" s="8">
        <f t="shared" si="0"/>
        <v>0</v>
      </c>
      <c r="M7" s="9">
        <f t="shared" si="0"/>
        <v>0</v>
      </c>
      <c r="N7" s="8">
        <f t="shared" si="0"/>
        <v>0</v>
      </c>
      <c r="O7" s="9">
        <f t="shared" si="0"/>
        <v>1</v>
      </c>
      <c r="Q7" s="2">
        <f>O8+N7+M6+L5+K4</f>
        <v>1</v>
      </c>
      <c r="R7" s="15">
        <f>SUM(H7:O7)</f>
        <v>1</v>
      </c>
      <c r="S7" s="2">
        <f>J11+I10+H9</f>
        <v>0</v>
      </c>
      <c r="T7" s="2">
        <f>H8+I7+J6+K5+L4</f>
        <v>0</v>
      </c>
    </row>
    <row r="8" spans="2:22" ht="30.75" customHeight="1" x14ac:dyDescent="0.25">
      <c r="B8" s="14" t="s">
        <v>69</v>
      </c>
      <c r="E8" s="5"/>
      <c r="G8" s="4">
        <v>4</v>
      </c>
      <c r="H8" s="9">
        <f t="shared" si="1"/>
        <v>0</v>
      </c>
      <c r="I8" s="8">
        <f t="shared" si="0"/>
        <v>1</v>
      </c>
      <c r="J8" s="9">
        <f t="shared" si="0"/>
        <v>0</v>
      </c>
      <c r="K8" s="8">
        <f t="shared" si="0"/>
        <v>0</v>
      </c>
      <c r="L8" s="9">
        <f t="shared" si="0"/>
        <v>0</v>
      </c>
      <c r="M8" s="8">
        <f t="shared" si="0"/>
        <v>0</v>
      </c>
      <c r="N8" s="9">
        <f t="shared" si="0"/>
        <v>0</v>
      </c>
      <c r="O8" s="8">
        <f t="shared" si="0"/>
        <v>0</v>
      </c>
      <c r="Q8" s="2">
        <f>O9+N8+M7+L6+K5+J4</f>
        <v>1</v>
      </c>
      <c r="R8" s="2">
        <f t="shared" si="2"/>
        <v>1</v>
      </c>
      <c r="S8" s="2">
        <f>I11+H10</f>
        <v>0</v>
      </c>
      <c r="T8" s="2">
        <f>H9+I8+J7+K6+L5+M4</f>
        <v>1</v>
      </c>
    </row>
    <row r="9" spans="2:22" ht="30.75" customHeight="1" x14ac:dyDescent="0.25">
      <c r="B9" t="s">
        <v>68</v>
      </c>
      <c r="E9" s="5"/>
      <c r="G9" s="4">
        <v>3</v>
      </c>
      <c r="H9" s="8">
        <f t="shared" si="1"/>
        <v>0</v>
      </c>
      <c r="I9" s="9">
        <f t="shared" si="0"/>
        <v>0</v>
      </c>
      <c r="J9" s="8">
        <f t="shared" si="0"/>
        <v>0</v>
      </c>
      <c r="K9" s="9">
        <f t="shared" si="0"/>
        <v>0</v>
      </c>
      <c r="L9" s="8">
        <f t="shared" si="0"/>
        <v>0</v>
      </c>
      <c r="M9" s="9">
        <f t="shared" si="0"/>
        <v>0</v>
      </c>
      <c r="N9" s="8">
        <f t="shared" si="0"/>
        <v>1</v>
      </c>
      <c r="O9" s="9">
        <f t="shared" si="0"/>
        <v>0</v>
      </c>
      <c r="Q9" s="15">
        <f>O10+N9+M8+L7+K6+J5+I4</f>
        <v>1</v>
      </c>
      <c r="R9" s="2">
        <f t="shared" si="2"/>
        <v>1</v>
      </c>
      <c r="S9" s="2"/>
      <c r="T9" s="2">
        <f>H10+I9+J8+K7+L6+M5+N4</f>
        <v>1</v>
      </c>
    </row>
    <row r="10" spans="2:22" ht="30.75" customHeight="1" x14ac:dyDescent="0.25">
      <c r="B10" s="13" t="s">
        <v>64</v>
      </c>
      <c r="E10" s="5"/>
      <c r="G10" s="4">
        <v>2</v>
      </c>
      <c r="H10" s="9">
        <f t="shared" si="1"/>
        <v>0</v>
      </c>
      <c r="I10" s="8">
        <f t="shared" si="0"/>
        <v>0</v>
      </c>
      <c r="J10" s="9">
        <f t="shared" si="0"/>
        <v>1</v>
      </c>
      <c r="K10" s="8">
        <f t="shared" si="0"/>
        <v>0</v>
      </c>
      <c r="L10" s="9">
        <f t="shared" si="0"/>
        <v>0</v>
      </c>
      <c r="M10" s="8">
        <f t="shared" si="0"/>
        <v>0</v>
      </c>
      <c r="N10" s="9">
        <f t="shared" si="0"/>
        <v>0</v>
      </c>
      <c r="O10" s="8">
        <f t="shared" si="0"/>
        <v>0</v>
      </c>
      <c r="Q10" s="2">
        <f>O11+N10+M9+L8+K7+J6+I5+H4</f>
        <v>0</v>
      </c>
      <c r="R10" s="2">
        <f t="shared" si="2"/>
        <v>1</v>
      </c>
      <c r="S10" s="2"/>
      <c r="T10" s="15">
        <f>H11+I10+J9+K8+L7+M6+N5+O4</f>
        <v>0</v>
      </c>
    </row>
    <row r="11" spans="2:22" ht="30.75" customHeight="1" x14ac:dyDescent="0.25">
      <c r="E11" s="5"/>
      <c r="G11" s="4">
        <v>1</v>
      </c>
      <c r="H11" s="8">
        <f t="shared" si="1"/>
        <v>0</v>
      </c>
      <c r="I11" s="9">
        <f t="shared" si="0"/>
        <v>0</v>
      </c>
      <c r="J11" s="8">
        <f t="shared" si="0"/>
        <v>0</v>
      </c>
      <c r="K11" s="9">
        <f t="shared" si="0"/>
        <v>0</v>
      </c>
      <c r="L11" s="8">
        <f t="shared" si="0"/>
        <v>0</v>
      </c>
      <c r="M11" s="9">
        <f t="shared" si="0"/>
        <v>1</v>
      </c>
      <c r="N11" s="8">
        <f t="shared" si="0"/>
        <v>0</v>
      </c>
      <c r="O11" s="9">
        <f t="shared" si="0"/>
        <v>0</v>
      </c>
      <c r="Q11" s="2">
        <f>N11+M10+L9+K8+J7+I6+H5</f>
        <v>1</v>
      </c>
      <c r="R11" s="2">
        <f t="shared" si="2"/>
        <v>1</v>
      </c>
      <c r="S11" s="2"/>
      <c r="T11" s="2"/>
    </row>
    <row r="12" spans="2:22" x14ac:dyDescent="0.25">
      <c r="H12" s="1">
        <v>1</v>
      </c>
      <c r="I12" s="1">
        <v>2</v>
      </c>
      <c r="J12" s="1">
        <v>3</v>
      </c>
      <c r="K12" s="1">
        <v>4</v>
      </c>
      <c r="L12" s="1">
        <v>5</v>
      </c>
      <c r="M12" s="1">
        <v>6</v>
      </c>
      <c r="N12" s="1">
        <v>7</v>
      </c>
      <c r="O12" s="1">
        <v>8</v>
      </c>
      <c r="Q12" s="2">
        <f>I11+J10+K9+L8+M7+N6+O5</f>
        <v>1</v>
      </c>
      <c r="R12" s="2">
        <f>J11+K10+L9+M8+N7+O6</f>
        <v>0</v>
      </c>
      <c r="S12" s="2">
        <f>K11+L10+M9+N8+O7</f>
        <v>1</v>
      </c>
      <c r="T12" s="2">
        <f>L11+M10+N9+O8</f>
        <v>1</v>
      </c>
    </row>
    <row r="13" spans="2:22" x14ac:dyDescent="0.25">
      <c r="Q13" s="2">
        <f>M11+N10+O9</f>
        <v>1</v>
      </c>
      <c r="R13" s="2">
        <f>N11+O10</f>
        <v>0</v>
      </c>
      <c r="S13" s="2"/>
      <c r="T13" s="2"/>
    </row>
    <row r="14" spans="2:22" x14ac:dyDescent="0.25">
      <c r="G14" s="6">
        <v>74286135</v>
      </c>
      <c r="H14" s="1">
        <f>MID($G$14,H12,1)*1</f>
        <v>7</v>
      </c>
      <c r="I14" s="1">
        <f>MID($G$14,I12,1)*1</f>
        <v>4</v>
      </c>
      <c r="J14" s="1">
        <f>MID($G$14,J12,1)*1</f>
        <v>2</v>
      </c>
      <c r="K14" s="1">
        <f>MID($G$14,K12,1)*1</f>
        <v>8</v>
      </c>
      <c r="L14" s="1">
        <f>MID($G$14,L12,1)*1</f>
        <v>6</v>
      </c>
      <c r="M14" s="1">
        <f>MID($G$14,M12,1)*1</f>
        <v>1</v>
      </c>
      <c r="N14" s="1">
        <f>MID($G$14,N12,1)*1</f>
        <v>3</v>
      </c>
      <c r="O14" s="1">
        <f>MID($G$14,O12,1)*1</f>
        <v>5</v>
      </c>
      <c r="Q14" s="2">
        <f>SUM(H4:H11)</f>
        <v>1</v>
      </c>
      <c r="R14" s="2">
        <f>SUM(I4:I11)</f>
        <v>1</v>
      </c>
      <c r="S14" s="2">
        <f>SUM(J4:J11)</f>
        <v>1</v>
      </c>
      <c r="T14" s="2">
        <f>SUM(K4:K11)</f>
        <v>1</v>
      </c>
    </row>
    <row r="15" spans="2:22" x14ac:dyDescent="0.25">
      <c r="Q15" s="15">
        <f>SUM(L4:L11)</f>
        <v>1</v>
      </c>
      <c r="R15" s="2">
        <f>SUM(M4:M11)</f>
        <v>1</v>
      </c>
      <c r="S15" s="2">
        <f>SUM(N4:N11)</f>
        <v>1</v>
      </c>
      <c r="T15" s="2">
        <f>SUM(O4:O11)</f>
        <v>1</v>
      </c>
    </row>
    <row r="18" spans="17:17" x14ac:dyDescent="0.25">
      <c r="Q18" s="7">
        <f>SUMIF(Q4:T15,"&gt;=2")*-1</f>
        <v>0</v>
      </c>
    </row>
  </sheetData>
  <conditionalFormatting sqref="H4:O11">
    <cfRule type="cellIs" dxfId="0" priority="1" operator="equal">
      <formula>1</formula>
    </cfRule>
  </conditionalFormatting>
  <hyperlinks>
    <hyperlink ref="B10" r:id="rId1"/>
    <hyperlink ref="B8" r:id="rId2" display="Télécharger XLSTORE pour afficher l'aide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problème_reines">
                <anchor moveWithCells="1" sizeWithCells="1">
                  <from>
                    <xdr:col>9</xdr:col>
                    <xdr:colOff>314325</xdr:colOff>
                    <xdr:row>16</xdr:row>
                    <xdr:rowOff>123825</xdr:rowOff>
                  </from>
                  <to>
                    <xdr:col>12</xdr:col>
                    <xdr:colOff>333375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aide">
                <anchor moveWithCells="1" sizeWithCells="1">
                  <from>
                    <xdr:col>2</xdr:col>
                    <xdr:colOff>142875</xdr:colOff>
                    <xdr:row>10</xdr:row>
                    <xdr:rowOff>257175</xdr:rowOff>
                  </from>
                  <to>
                    <xdr:col>3</xdr:col>
                    <xdr:colOff>447675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41"/>
  <sheetViews>
    <sheetView showGridLines="0" workbookViewId="0">
      <selection activeCell="A4" sqref="A4"/>
    </sheetView>
  </sheetViews>
  <sheetFormatPr baseColWidth="10" defaultRowHeight="15" x14ac:dyDescent="0.25"/>
  <cols>
    <col min="1" max="1" width="65.42578125" customWidth="1"/>
    <col min="2" max="5" width="25.7109375" customWidth="1"/>
  </cols>
  <sheetData>
    <row r="1" spans="1:5" x14ac:dyDescent="0.25">
      <c r="A1" t="s">
        <v>3</v>
      </c>
      <c r="B1" t="s">
        <v>43</v>
      </c>
      <c r="C1" t="s">
        <v>43</v>
      </c>
      <c r="D1" t="s">
        <v>43</v>
      </c>
      <c r="E1" t="s">
        <v>43</v>
      </c>
    </row>
    <row r="2" spans="1:5" x14ac:dyDescent="0.25">
      <c r="A2" t="s">
        <v>4</v>
      </c>
      <c r="B2" t="s">
        <v>44</v>
      </c>
      <c r="C2" t="s">
        <v>54</v>
      </c>
      <c r="D2" t="s">
        <v>57</v>
      </c>
      <c r="E2" t="s">
        <v>60</v>
      </c>
    </row>
    <row r="3" spans="1:5" x14ac:dyDescent="0.25">
      <c r="A3" t="s">
        <v>5</v>
      </c>
      <c r="B3" s="12"/>
      <c r="C3" s="12"/>
      <c r="D3" s="12"/>
      <c r="E3" s="12"/>
    </row>
    <row r="4" spans="1:5" ht="409.5" x14ac:dyDescent="0.25">
      <c r="A4" t="s">
        <v>6</v>
      </c>
      <c r="B4" s="11" t="s">
        <v>45</v>
      </c>
      <c r="C4" s="11" t="s">
        <v>55</v>
      </c>
      <c r="D4" s="11" t="s">
        <v>58</v>
      </c>
      <c r="E4" s="11" t="s">
        <v>61</v>
      </c>
    </row>
    <row r="5" spans="1:5" x14ac:dyDescent="0.25">
      <c r="A5" t="s">
        <v>7</v>
      </c>
      <c r="E5" t="s">
        <v>62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  <c r="E10" t="s">
        <v>63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  <c r="E15" t="s">
        <v>64</v>
      </c>
    </row>
    <row r="16" spans="1:5" x14ac:dyDescent="0.25">
      <c r="A16" t="s">
        <v>18</v>
      </c>
    </row>
    <row r="17" spans="1:5" x14ac:dyDescent="0.25">
      <c r="A17" t="s">
        <v>19</v>
      </c>
    </row>
    <row r="18" spans="1:5" x14ac:dyDescent="0.25">
      <c r="A18" t="s">
        <v>20</v>
      </c>
    </row>
    <row r="19" spans="1:5" x14ac:dyDescent="0.25">
      <c r="A19" t="s">
        <v>21</v>
      </c>
    </row>
    <row r="20" spans="1:5" x14ac:dyDescent="0.25">
      <c r="A20" t="s">
        <v>22</v>
      </c>
      <c r="B20" t="s">
        <v>46</v>
      </c>
      <c r="C20" t="s">
        <v>46</v>
      </c>
      <c r="D20" t="s">
        <v>46</v>
      </c>
      <c r="E20" t="s">
        <v>46</v>
      </c>
    </row>
    <row r="21" spans="1:5" x14ac:dyDescent="0.25">
      <c r="A21" t="s">
        <v>23</v>
      </c>
      <c r="B21" t="s">
        <v>47</v>
      </c>
      <c r="C21" t="s">
        <v>47</v>
      </c>
      <c r="D21" t="s">
        <v>47</v>
      </c>
      <c r="E21" t="s">
        <v>47</v>
      </c>
    </row>
    <row r="22" spans="1:5" x14ac:dyDescent="0.25">
      <c r="A22" t="s">
        <v>24</v>
      </c>
      <c r="B22" t="s">
        <v>49</v>
      </c>
      <c r="C22" t="s">
        <v>49</v>
      </c>
      <c r="D22" t="s">
        <v>49</v>
      </c>
      <c r="E22" t="s">
        <v>49</v>
      </c>
    </row>
    <row r="23" spans="1:5" x14ac:dyDescent="0.25">
      <c r="A23" t="s">
        <v>25</v>
      </c>
      <c r="B23" t="s">
        <v>50</v>
      </c>
      <c r="C23" t="s">
        <v>50</v>
      </c>
      <c r="D23" t="s">
        <v>50</v>
      </c>
      <c r="E23" t="s">
        <v>50</v>
      </c>
    </row>
    <row r="24" spans="1:5" x14ac:dyDescent="0.25">
      <c r="A24" t="s">
        <v>26</v>
      </c>
      <c r="B24" t="s">
        <v>51</v>
      </c>
      <c r="C24" t="s">
        <v>51</v>
      </c>
      <c r="D24" t="s">
        <v>51</v>
      </c>
      <c r="E24" t="s">
        <v>51</v>
      </c>
    </row>
    <row r="25" spans="1:5" x14ac:dyDescent="0.25">
      <c r="A25" t="s">
        <v>27</v>
      </c>
      <c r="B25" t="s">
        <v>52</v>
      </c>
      <c r="C25" t="s">
        <v>52</v>
      </c>
      <c r="D25" t="s">
        <v>52</v>
      </c>
      <c r="E25" t="s">
        <v>52</v>
      </c>
    </row>
    <row r="26" spans="1:5" x14ac:dyDescent="0.25">
      <c r="A26" t="s">
        <v>28</v>
      </c>
      <c r="B26" t="s">
        <v>53</v>
      </c>
      <c r="C26" t="s">
        <v>53</v>
      </c>
      <c r="D26" t="s">
        <v>53</v>
      </c>
      <c r="E26" t="s">
        <v>53</v>
      </c>
    </row>
    <row r="27" spans="1:5" x14ac:dyDescent="0.25">
      <c r="A27" t="s">
        <v>29</v>
      </c>
      <c r="B27" t="s">
        <v>46</v>
      </c>
      <c r="C27" t="s">
        <v>46</v>
      </c>
      <c r="D27" t="s">
        <v>46</v>
      </c>
      <c r="E27" t="s">
        <v>46</v>
      </c>
    </row>
    <row r="28" spans="1:5" x14ac:dyDescent="0.25">
      <c r="A28" t="s">
        <v>30</v>
      </c>
      <c r="B28" t="s">
        <v>47</v>
      </c>
      <c r="C28" t="s">
        <v>47</v>
      </c>
      <c r="D28" t="s">
        <v>47</v>
      </c>
      <c r="E28" t="s">
        <v>47</v>
      </c>
    </row>
    <row r="29" spans="1:5" x14ac:dyDescent="0.25">
      <c r="A29" t="s">
        <v>31</v>
      </c>
      <c r="B29" t="s">
        <v>48</v>
      </c>
      <c r="C29" t="s">
        <v>56</v>
      </c>
      <c r="D29" t="s">
        <v>59</v>
      </c>
      <c r="E29" t="s">
        <v>65</v>
      </c>
    </row>
    <row r="30" spans="1:5" x14ac:dyDescent="0.25">
      <c r="A30" t="s">
        <v>32</v>
      </c>
      <c r="B30" s="10" t="s">
        <v>43</v>
      </c>
      <c r="C30" t="s">
        <v>43</v>
      </c>
      <c r="D30" t="s">
        <v>43</v>
      </c>
      <c r="E30" t="s">
        <v>43</v>
      </c>
    </row>
    <row r="31" spans="1:5" x14ac:dyDescent="0.25">
      <c r="A31" t="s">
        <v>33</v>
      </c>
      <c r="B31" s="10" t="s">
        <v>70</v>
      </c>
    </row>
    <row r="32" spans="1:5" x14ac:dyDescent="0.25">
      <c r="A32" t="s">
        <v>34</v>
      </c>
      <c r="B32" s="10" t="b">
        <v>0</v>
      </c>
    </row>
    <row r="33" spans="1:2" x14ac:dyDescent="0.25">
      <c r="A33" t="s">
        <v>35</v>
      </c>
      <c r="B33" s="10" t="b">
        <v>0</v>
      </c>
    </row>
    <row r="34" spans="1:2" x14ac:dyDescent="0.25">
      <c r="A34" t="s">
        <v>36</v>
      </c>
      <c r="B34" s="10" t="b">
        <v>0</v>
      </c>
    </row>
    <row r="35" spans="1:2" x14ac:dyDescent="0.25">
      <c r="A35" t="s">
        <v>37</v>
      </c>
      <c r="B35" s="10" t="b">
        <v>0</v>
      </c>
    </row>
    <row r="36" spans="1:2" x14ac:dyDescent="0.25">
      <c r="A36" t="s">
        <v>38</v>
      </c>
      <c r="B36" s="10" t="b">
        <v>0</v>
      </c>
    </row>
    <row r="37" spans="1:2" x14ac:dyDescent="0.25">
      <c r="A37" t="s">
        <v>39</v>
      </c>
      <c r="B37" s="10">
        <v>5</v>
      </c>
    </row>
    <row r="38" spans="1:2" x14ac:dyDescent="0.25">
      <c r="A38" t="s">
        <v>40</v>
      </c>
      <c r="B38" s="10"/>
    </row>
    <row r="39" spans="1:2" x14ac:dyDescent="0.25">
      <c r="B39" s="10"/>
    </row>
    <row r="40" spans="1:2" x14ac:dyDescent="0.25">
      <c r="A40" t="s">
        <v>41</v>
      </c>
      <c r="B40" s="10"/>
    </row>
    <row r="41" spans="1:2" x14ac:dyDescent="0.25">
      <c r="A41" t="s">
        <v>42</v>
      </c>
      <c r="B4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8_reines</vt:lpstr>
      <vt:lpstr>Aide</vt:lpstr>
      <vt:lpstr>ind</vt:lpstr>
      <vt:lpstr>resultat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NICOLAS</dc:creator>
  <cp:lastModifiedBy>Sylvain NICOLAS</cp:lastModifiedBy>
  <dcterms:created xsi:type="dcterms:W3CDTF">2019-02-07T10:32:02Z</dcterms:created>
  <dcterms:modified xsi:type="dcterms:W3CDTF">2019-02-07T17:50:23Z</dcterms:modified>
</cp:coreProperties>
</file>